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3" i="1" l="1"/>
  <c r="R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Q11" i="1"/>
  <c r="Q10" i="1"/>
  <c r="Q9" i="1"/>
  <c r="Q8" i="1"/>
  <c r="Q13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<sst xmlns="http://schemas.openxmlformats.org/spreadsheetml/2006/main" count="28" uniqueCount="23">
  <si>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</si>
  <si>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</si>
  <si>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</si>
  <si>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</si>
  <si>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</si>
  <si>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</si>
  <si>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</si>
  <si>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</si>
  <si>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</si>
  <si>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</si>
  <si>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</si>
  <si>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</si>
  <si>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</si>
  <si>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</si>
  <si>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</si>
  <si>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</si>
  <si>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</si>
  <si>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</si>
  <si>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</si>
  <si>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</si>
  <si>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</si>
  <si>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</si>
  <si>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13.01.2017 г. по 8:00 14.01.2017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</si>
</sst>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13"/>
  <sheetViews>
    <sheetView tabSelected="1" zoomScale="80" zoomScaleNormal="80" workbookViewId="0">
      <selection activeCell="C3" sqref="C3:S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17" width="12.7109375" customWidth="1"/>
  </cols>
  <sheetData>
    <row r="3" spans="3:19" ht="18.75" x14ac:dyDescent="0.3">
      <c r="C3" s="22" t="s">
        <v>22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5" spans="3:19" ht="78" customHeight="1" x14ac:dyDescent="0.25">
      <c r="C5" s="23" t="s">
        <v>0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20</v>
      </c>
      <c r="M5" s="14" t="s">
        <v>19</v>
      </c>
      <c r="N5" s="26"/>
      <c r="O5" s="26"/>
      <c r="P5" s="26"/>
      <c r="Q5" s="15"/>
      <c r="R5" s="19" t="s">
        <v>9</v>
      </c>
      <c r="S5" s="19"/>
    </row>
    <row r="6" spans="3:19" ht="30" x14ac:dyDescent="0.25">
      <c r="C6" s="24"/>
      <c r="D6" s="24"/>
      <c r="E6" s="24"/>
      <c r="F6" s="24"/>
      <c r="G6" s="24"/>
      <c r="H6" s="24"/>
      <c r="I6" s="24"/>
      <c r="J6" s="24"/>
      <c r="K6" s="24"/>
      <c r="L6" s="24"/>
      <c r="M6" s="14" t="s">
        <v>10</v>
      </c>
      <c r="N6" s="15"/>
      <c r="O6" s="14" t="s">
        <v>11</v>
      </c>
      <c r="P6" s="15"/>
      <c r="Q6" s="1" t="s">
        <v>12</v>
      </c>
      <c r="R6" s="19"/>
      <c r="S6" s="19"/>
    </row>
    <row r="7" spans="3:19" x14ac:dyDescent="0.25">
      <c r="C7" s="25"/>
      <c r="D7" s="25"/>
      <c r="E7" s="25"/>
      <c r="F7" s="25"/>
      <c r="G7" s="25"/>
      <c r="H7" s="25"/>
      <c r="I7" s="25"/>
      <c r="J7" s="25"/>
      <c r="K7" s="25"/>
      <c r="L7" s="25"/>
      <c r="M7" s="1" t="s">
        <v>13</v>
      </c>
      <c r="N7" s="1" t="s">
        <v>14</v>
      </c>
      <c r="O7" s="1" t="s">
        <v>13</v>
      </c>
      <c r="P7" s="1" t="s">
        <v>14</v>
      </c>
      <c r="Q7" s="1" t="s">
        <v>14</v>
      </c>
      <c r="R7" s="2" t="s">
        <v>10</v>
      </c>
      <c r="S7" s="2" t="s">
        <v>11</v>
      </c>
    </row>
    <row r="8" spans="3:19" x14ac:dyDescent="0.25">
      <c r="C8" s="10" t="s">
        <v>15</v>
      </c>
      <c r="D8" s="16">
        <v>42748</v>
      </c>
      <c r="E8" s="12">
        <v>257</v>
      </c>
      <c r="F8" s="12">
        <v>2808</v>
      </c>
      <c r="G8" s="12">
        <v>13</v>
      </c>
      <c r="H8" s="4">
        <v>1007000</v>
      </c>
      <c r="I8" s="4">
        <v>93200</v>
      </c>
      <c r="J8" s="12">
        <v>66</v>
      </c>
      <c r="K8" s="12">
        <v>55</v>
      </c>
      <c r="L8" s="12"/>
      <c r="M8" s="12">
        <v>66</v>
      </c>
      <c r="N8" s="12">
        <v>62</v>
      </c>
      <c r="O8" s="12">
        <v>176</v>
      </c>
      <c r="P8" s="12">
        <v>87</v>
      </c>
      <c r="Q8" s="12">
        <f>P8+N8</f>
        <v>149</v>
      </c>
      <c r="R8" s="13">
        <v>101</v>
      </c>
      <c r="S8" s="13">
        <v>11</v>
      </c>
    </row>
    <row r="9" spans="3:19" x14ac:dyDescent="0.25">
      <c r="C9" s="3" t="s">
        <v>16</v>
      </c>
      <c r="D9" s="17"/>
      <c r="E9" s="6">
        <v>37.17</v>
      </c>
      <c r="F9" s="6">
        <v>1062</v>
      </c>
      <c r="G9" s="6">
        <v>0</v>
      </c>
      <c r="H9" s="6">
        <v>1244705</v>
      </c>
      <c r="I9" s="6">
        <v>162140</v>
      </c>
      <c r="J9" s="6">
        <v>0</v>
      </c>
      <c r="K9" s="6">
        <v>63</v>
      </c>
      <c r="L9" s="6"/>
      <c r="M9" s="6">
        <v>20</v>
      </c>
      <c r="N9" s="6">
        <v>25</v>
      </c>
      <c r="O9" s="6">
        <v>14</v>
      </c>
      <c r="P9" s="6">
        <v>7</v>
      </c>
      <c r="Q9" s="12">
        <f t="shared" ref="Q9:Q12" si="0">P9+N9</f>
        <v>32</v>
      </c>
      <c r="R9" s="6">
        <v>20</v>
      </c>
      <c r="S9" s="6">
        <v>6</v>
      </c>
    </row>
    <row r="10" spans="3:19" x14ac:dyDescent="0.25">
      <c r="C10" s="3" t="s">
        <v>17</v>
      </c>
      <c r="D10" s="17"/>
      <c r="E10" s="6">
        <v>20</v>
      </c>
      <c r="F10" s="6">
        <v>500</v>
      </c>
      <c r="G10" s="4">
        <v>0</v>
      </c>
      <c r="H10" s="6">
        <v>258764</v>
      </c>
      <c r="I10" s="6">
        <v>3328</v>
      </c>
      <c r="J10" s="6">
        <v>22</v>
      </c>
      <c r="K10" s="6">
        <v>1</v>
      </c>
      <c r="L10" s="6"/>
      <c r="M10" s="6">
        <v>19</v>
      </c>
      <c r="N10" s="6">
        <v>19</v>
      </c>
      <c r="O10" s="6">
        <v>2</v>
      </c>
      <c r="P10" s="6">
        <v>2</v>
      </c>
      <c r="Q10" s="12">
        <f t="shared" si="0"/>
        <v>21</v>
      </c>
      <c r="R10" s="7">
        <v>7</v>
      </c>
      <c r="S10" s="5">
        <v>0</v>
      </c>
    </row>
    <row r="11" spans="3:19" x14ac:dyDescent="0.25">
      <c r="C11" s="10" t="s">
        <v>21</v>
      </c>
      <c r="D11" s="17"/>
      <c r="E11" s="4">
        <v>18</v>
      </c>
      <c r="F11" s="4">
        <v>200</v>
      </c>
      <c r="G11" s="4">
        <v>0</v>
      </c>
      <c r="H11" s="4">
        <v>151570</v>
      </c>
      <c r="I11" s="4">
        <v>6600</v>
      </c>
      <c r="J11" s="4">
        <v>12</v>
      </c>
      <c r="K11" s="4">
        <v>18</v>
      </c>
      <c r="L11" s="4"/>
      <c r="M11" s="4">
        <v>13</v>
      </c>
      <c r="N11" s="4">
        <v>11</v>
      </c>
      <c r="O11" s="4">
        <v>2</v>
      </c>
      <c r="P11" s="4">
        <v>2</v>
      </c>
      <c r="Q11" s="12">
        <f t="shared" si="0"/>
        <v>13</v>
      </c>
      <c r="R11" s="11">
        <v>6</v>
      </c>
      <c r="S11" s="11">
        <v>0</v>
      </c>
    </row>
    <row r="12" spans="3:19" x14ac:dyDescent="0.25">
      <c r="C12" s="3" t="s">
        <v>18</v>
      </c>
      <c r="D12" s="18"/>
      <c r="E12" s="4">
        <v>7.5</v>
      </c>
      <c r="F12" s="4">
        <v>595</v>
      </c>
      <c r="G12" s="4">
        <v>0</v>
      </c>
      <c r="H12" s="4">
        <v>0</v>
      </c>
      <c r="I12" s="4">
        <v>138206</v>
      </c>
      <c r="J12" s="4">
        <v>0</v>
      </c>
      <c r="K12" s="4">
        <v>49</v>
      </c>
      <c r="L12" s="4"/>
      <c r="M12" s="4">
        <v>37</v>
      </c>
      <c r="N12" s="4">
        <v>37</v>
      </c>
      <c r="O12" s="4">
        <v>0</v>
      </c>
      <c r="P12" s="4">
        <v>0</v>
      </c>
      <c r="Q12" s="12">
        <f t="shared" si="0"/>
        <v>37</v>
      </c>
      <c r="R12" s="8">
        <v>94</v>
      </c>
      <c r="S12" s="8">
        <v>0</v>
      </c>
    </row>
    <row r="13" spans="3:19" x14ac:dyDescent="0.25">
      <c r="C13" s="20"/>
      <c r="D13" s="21"/>
      <c r="E13" s="9">
        <f>E8+E9+E10+E11+E12</f>
        <v>339.67</v>
      </c>
      <c r="F13" s="9">
        <f t="shared" ref="F13:K13" si="1">F8+F9+F10+F11+F12</f>
        <v>5165</v>
      </c>
      <c r="G13" s="9">
        <f t="shared" si="1"/>
        <v>13</v>
      </c>
      <c r="H13" s="9">
        <f t="shared" si="1"/>
        <v>2662039</v>
      </c>
      <c r="I13" s="9">
        <f t="shared" si="1"/>
        <v>403474</v>
      </c>
      <c r="J13" s="9">
        <f t="shared" si="1"/>
        <v>100</v>
      </c>
      <c r="K13" s="9">
        <f t="shared" si="1"/>
        <v>186</v>
      </c>
      <c r="L13" s="9">
        <f>SUM(L8:L12)</f>
        <v>0</v>
      </c>
      <c r="M13" s="9">
        <f t="shared" ref="M13:P13" si="2">M8+M9+M10+M11+M12</f>
        <v>155</v>
      </c>
      <c r="N13" s="9">
        <f t="shared" si="2"/>
        <v>154</v>
      </c>
      <c r="O13" s="9">
        <f t="shared" si="2"/>
        <v>194</v>
      </c>
      <c r="P13" s="9">
        <f t="shared" si="2"/>
        <v>98</v>
      </c>
      <c r="Q13" s="9">
        <f>Q8+Q9+Q10+Q11+Q12</f>
        <v>252</v>
      </c>
      <c r="R13" s="9">
        <f t="shared" ref="R13:S13" si="3">R8+R9+R10+R11+R12</f>
        <v>228</v>
      </c>
      <c r="S13" s="9">
        <f t="shared" si="3"/>
        <v>17</v>
      </c>
    </row>
  </sheetData>
  <mergeCells count="17">
    <mergeCell ref="M6:N6"/>
    <mergeCell ref="O6:P6"/>
    <mergeCell ref="D8:D12"/>
    <mergeCell ref="R5:S6"/>
    <mergeCell ref="C13:D13"/>
    <mergeCell ref="C3:P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Q5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FB303-8071-47CA-9416-3626978125C0}"/>
</file>

<file path=customXml/itemProps2.xml><?xml version="1.0" encoding="utf-8"?>
<ds:datastoreItem xmlns:ds="http://schemas.openxmlformats.org/officeDocument/2006/customXml" ds:itemID="{D3D1E310-C8BA-4045-ACA3-492C69E5AD48}"/>
</file>

<file path=customXml/itemProps3.xml><?xml version="1.0" encoding="utf-8"?>
<ds:datastoreItem xmlns:ds="http://schemas.openxmlformats.org/officeDocument/2006/customXml" ds:itemID="{18338346-AC40-4387-BB2C-A6CA3182C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2017-01-16T05:07:41Z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